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<sst xmlns="http://schemas.openxmlformats.org/spreadsheetml/2006/main" count="429" uniqueCount="207">
  <si>
    <t>工事費内訳書</t>
  </si>
  <si>
    <t>住　　　　所</t>
  </si>
  <si>
    <t>商号又は名称</t>
  </si>
  <si>
    <t>代 表 者 名</t>
  </si>
  <si>
    <t>工 事 名</t>
  </si>
  <si>
    <t>Ｒ１徳環　徳島環状線　徳・西新浜～新浜本　橋梁下部工事（担い手確保型）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</si>
  <si>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</si>
  <si>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</si>
  <si>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</si>
  <si>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</si>
  <si>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</si>
  <si>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</si>
  <si>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橋梁下部</t>
  </si>
  <si>
    <t>式</t>
  </si>
  <si>
    <t>道路土工</t>
  </si>
  <si>
    <t>残土処理工</t>
  </si>
  <si>
    <t>土砂等運搬
　(A1,A2橋台)</t>
  </si>
  <si>
    <t>m3</t>
  </si>
  <si>
    <t>土砂等運搬
　(土のう)</t>
  </si>
  <si>
    <t>橋台工</t>
  </si>
  <si>
    <t>作業土工</t>
  </si>
  <si>
    <t>床掘り
　(A1橋台)</t>
  </si>
  <si>
    <t>床掘り
　(A2橋台)</t>
  </si>
  <si>
    <t>埋戻し
　(A1橋台・橋台側面・護岸前面)</t>
  </si>
  <si>
    <t>埋戻し
　(A2橋台・橋台側面・護岸前面)</t>
  </si>
  <si>
    <t>掘削補助機械搬入搬出</t>
  </si>
  <si>
    <t>回</t>
  </si>
  <si>
    <t>土砂等運搬
　(埋戻土・仮置場への運搬)</t>
  </si>
  <si>
    <t>積込(ﾙｰｽﾞ)
　(埋戻土・仮置場での積込)</t>
  </si>
  <si>
    <t>土砂等運搬
　(埋戻土・仮置き場からの運搬)</t>
  </si>
  <si>
    <t>基面整正
　(A1,A2橋台・護岸)</t>
  </si>
  <si>
    <t>m2</t>
  </si>
  <si>
    <t>場所打杭工</t>
  </si>
  <si>
    <t>場所打杭
　A1(NO.2),BBorN,30-18-25(20)
　W/C≦55%,C≧350kg/m3</t>
  </si>
  <si>
    <t>本</t>
  </si>
  <si>
    <t>場所打杭
　A1(NO.4),BBorN,30-18-25(20)
　W/C≦55%,C≧350kg/m3</t>
  </si>
  <si>
    <t>場所打杭
　A1(NO.1),BBorN,30-18-25(20)
　W/C≦55%,C≧350kg/m3</t>
  </si>
  <si>
    <t>場所打杭
　A1(NO.3),BBorN,30-18-25(20)
　W/C≦55%,C≧350kg/m3</t>
  </si>
  <si>
    <t>場所打杭
　A1(NO.6),BBorN,30-18-25(20)
　W/C≦55%,C≧350kg/m3</t>
  </si>
  <si>
    <t>場所打杭
　A1(NO.5),BBorN,30-18-25(20)
　W/C≦55%,C≧350kg/m3</t>
  </si>
  <si>
    <t>場所打杭
　A1(NO.8),BBorN,30-18-25(20)
　W/C≦55%,C≧350kg/m3</t>
  </si>
  <si>
    <t>場所打杭
　A1(NO.10),BBorN,30-18-25(20)
　W/C≦55%,C≧350kg/m3</t>
  </si>
  <si>
    <t>場所打杭
　A1(NO.7),BBorN,30-18-25(20)
　W/C≦55%,C≧350kg/m3</t>
  </si>
  <si>
    <t>場所打杭
　A1(NO.9),BBorN,30-18-25(20)
　W/C≦55%,C≧350kg/m3</t>
  </si>
  <si>
    <t>場所打杭
　A2(NO.7,8),BBorN,30-18-25(20)
　W/C≦55%,C≧350kg/m3</t>
  </si>
  <si>
    <t>場所打杭
　A2(NO.5,6),BBorN,30-18-25(20)
　W/C≦55%,C≧350kg/m3</t>
  </si>
  <si>
    <t>場所打杭
　A2(NO.3,4),BBorN,30-18-25(20)
　W/C≦55%,C≧350kg/m3</t>
  </si>
  <si>
    <t>場所打杭
　A2(NO.1,2),BBorN,30-18-25(20)
　W/C≦55%,C≧350kg/m3</t>
  </si>
  <si>
    <t>残土等処分</t>
  </si>
  <si>
    <t>橋台躯体工
　A1橋台</t>
  </si>
  <si>
    <t>基礎材</t>
  </si>
  <si>
    <t>均しｺﾝｸﾘｰﾄ</t>
  </si>
  <si>
    <t>ｺﾝｸﾘｰﾄ
　(W/C:55%以下)</t>
  </si>
  <si>
    <t>鉄筋</t>
  </si>
  <si>
    <t>t</t>
  </si>
  <si>
    <t>型枠</t>
  </si>
  <si>
    <t>支保</t>
  </si>
  <si>
    <t>空m3</t>
  </si>
  <si>
    <t>足場</t>
  </si>
  <si>
    <t>掛m2</t>
  </si>
  <si>
    <t>円形型枠</t>
  </si>
  <si>
    <t>m</t>
  </si>
  <si>
    <t>支承台座ｺﾝｸﾘｰﾄ</t>
  </si>
  <si>
    <t>支承台座ｺﾝｸﾘｰﾄ型枠</t>
  </si>
  <si>
    <t>橋台躯体工
　A2橋台</t>
  </si>
  <si>
    <t>護岸基礎工</t>
  </si>
  <si>
    <t>基礎工</t>
  </si>
  <si>
    <t>鋼管杭　
　A1(左岸)側・D-1①</t>
  </si>
  <si>
    <t>鋼管杭　
　A1(左岸)側・D-1②</t>
  </si>
  <si>
    <t>鋼管杭　
　A1(左岸)側・E-1①</t>
  </si>
  <si>
    <t>鋼管杭　
　A1(左岸)側・E-1②</t>
  </si>
  <si>
    <t>鋼管杭　
　A1(左岸)側・E-1③</t>
  </si>
  <si>
    <t>鋼管杭　
　A1(左岸)側・E-2①</t>
  </si>
  <si>
    <t>鋼管杭　
　A1(左岸)側・E-2②,③</t>
  </si>
  <si>
    <t>鋼管杭　
　A1(左岸)側・F-1①～⑧</t>
  </si>
  <si>
    <t>鋼管杭　
　A2(右岸)側・B-1①</t>
  </si>
  <si>
    <t>鋼管杭　
　A2(右岸)側・B-1②</t>
  </si>
  <si>
    <t>鋼管杭　
　A2(右岸)側・B-1③</t>
  </si>
  <si>
    <t>鋼管杭　
　A2(右岸)側・B-2①</t>
  </si>
  <si>
    <t>鋼管杭　
　A2(右岸)側・B-2②</t>
  </si>
  <si>
    <t>鋼管杭　
　A2(右岸)側・B-2③</t>
  </si>
  <si>
    <t>鋼管杭　
　A2(右岸)側・C-1①～③</t>
  </si>
  <si>
    <t>鋼管杭　
　A2(右岸)側・C-2①～③</t>
  </si>
  <si>
    <t>擁壁護岸工</t>
  </si>
  <si>
    <t>場所打擁壁工(構造物単位)</t>
  </si>
  <si>
    <t>重力式擁壁
　A1(左岸)側</t>
  </si>
  <si>
    <t>重力式擁壁
　A2(右岸)側</t>
  </si>
  <si>
    <t>もたれ式擁壁
　A1(左岸)側,D-1取合部</t>
  </si>
  <si>
    <t>もたれ式擁壁
　A1(左岸)側,D-1橋台部</t>
  </si>
  <si>
    <t>もたれ式擁壁
　A1(左岸)側,E-1,E-2</t>
  </si>
  <si>
    <t>もたれ式擁壁
　A1(左岸)側,F-1</t>
  </si>
  <si>
    <t>もたれ式擁壁
　A2(右岸)側,A-1取合部</t>
  </si>
  <si>
    <t>もたれ式擁壁
　A2(右岸)側,A-2橋台部</t>
  </si>
  <si>
    <t>もたれ式擁壁
　A2(右岸)側,B-1,B-2</t>
  </si>
  <si>
    <t>もたれ式擁壁
　A2(右岸)側,C-1,C-2</t>
  </si>
  <si>
    <t>裏込砕石
　A1(左岸)側</t>
  </si>
  <si>
    <t>裏込砕石
　A2(右岸)側</t>
  </si>
  <si>
    <t>鉄筋　
　(A1,A2)ｶﾞｰﾄﾞﾚｰﾙ補強筋</t>
  </si>
  <si>
    <t>平張りｺﾝｸﾘｰﾄ
　(A1,A2)</t>
  </si>
  <si>
    <t>場所打擁壁工</t>
  </si>
  <si>
    <t>重力式擁壁　
　A2(右岸)側,A-1</t>
  </si>
  <si>
    <t>仮設工</t>
  </si>
  <si>
    <t>工事用道路工</t>
  </si>
  <si>
    <t>工事用道路盛土
　仮桟橋部</t>
  </si>
  <si>
    <t>仮橋･仮桟橋工</t>
  </si>
  <si>
    <t xml:space="preserve">橋脚　</t>
  </si>
  <si>
    <t>仮橋上部</t>
  </si>
  <si>
    <t>覆工板設置･撤去[仮橋･仮桟橋]</t>
  </si>
  <si>
    <t xml:space="preserve">仮設高欄　</t>
  </si>
  <si>
    <t>仮設高欄</t>
  </si>
  <si>
    <t xml:space="preserve">現場発生品運搬処理　</t>
  </si>
  <si>
    <t>土留･仮締切工</t>
  </si>
  <si>
    <t>鋼矢板
　A1側・圧入機組立解体含む</t>
  </si>
  <si>
    <t>枚</t>
  </si>
  <si>
    <t>鋼矢板
　A1側</t>
  </si>
  <si>
    <t>鋼矢板 
　A1側</t>
  </si>
  <si>
    <t>鋼矢板
　A2側・圧入機組立解体含む</t>
  </si>
  <si>
    <t>鋼矢板
　A2側</t>
  </si>
  <si>
    <t>鋼矢板 
　A2側</t>
  </si>
  <si>
    <t>切梁･腹起し
　A1側</t>
  </si>
  <si>
    <t>切梁･腹起し
　A2側</t>
  </si>
  <si>
    <t>土のう
　(A1・A2橋台)</t>
  </si>
  <si>
    <t>袋</t>
  </si>
  <si>
    <t>土のう
　(A2橋台二期施工時)</t>
  </si>
  <si>
    <t>土のう</t>
  </si>
  <si>
    <t>遮水シート</t>
  </si>
  <si>
    <t>締切盛土</t>
  </si>
  <si>
    <t xml:space="preserve">地盤改良　</t>
  </si>
  <si>
    <t xml:space="preserve">現場発生品運搬処分　</t>
  </si>
  <si>
    <t>水替工</t>
  </si>
  <si>
    <t>ﾎﾟﾝﾌﾟ排水　
　(A1・A2橋台)</t>
  </si>
  <si>
    <t>日</t>
  </si>
  <si>
    <t>汚濁防止工</t>
  </si>
  <si>
    <t>汚濁防止ﾌｪﾝｽ</t>
  </si>
  <si>
    <t>交通管理工</t>
  </si>
  <si>
    <t>交通誘導警備員</t>
  </si>
  <si>
    <t>人日</t>
  </si>
  <si>
    <t>道路維持</t>
  </si>
  <si>
    <t>橋梁床版工</t>
  </si>
  <si>
    <t>旧橋撤去工
　(上部工)</t>
  </si>
  <si>
    <t>鋼製高欄撤去
　(側道橋)</t>
  </si>
  <si>
    <t>鋼製高欄撤去
　(RCT桁・RC床板部)</t>
  </si>
  <si>
    <t>舗装版破砕
　(RCT桁・RC床板部)平均厚:7cm</t>
  </si>
  <si>
    <t>桁材撤去
　(側道橋・橋体)</t>
  </si>
  <si>
    <t>ﾜｲﾔｰｿｰ通し穴削孔
　(RCT桁部)</t>
  </si>
  <si>
    <t>ﾜｲﾔｰｿｰ通し穴削孔
　(RC床板部)</t>
  </si>
  <si>
    <t>吊り穴削孔
　(RCT桁部)</t>
  </si>
  <si>
    <t>吊り穴削孔
　(RC床板部)</t>
  </si>
  <si>
    <t>ｶｯﾀｰ切断
　(RCT桁部)</t>
  </si>
  <si>
    <t>ｶｯﾀｰ切断
　(RC床板部)</t>
  </si>
  <si>
    <t>ﾜｲﾔｰｿｰ切断
　(RCT桁部)</t>
  </si>
  <si>
    <t>ﾜｲﾔｰｿｰ切断
　(RC床板部)</t>
  </si>
  <si>
    <t>橋体撤去
　(RCT桁部)</t>
  </si>
  <si>
    <t>橋体撤去
　(RC床板部)</t>
  </si>
  <si>
    <t>撤去桁積込
　(RCT桁部)</t>
  </si>
  <si>
    <t>撤去桁積込
　(RC床板部)</t>
  </si>
  <si>
    <t>撤去桁運搬
　(RCT桁・RC床板部)</t>
  </si>
  <si>
    <t>二次破砕
　(RCT桁・RC床板部)</t>
  </si>
  <si>
    <t>舗装版運搬処理</t>
  </si>
  <si>
    <t>殻処分</t>
  </si>
  <si>
    <t>現場発生品運搬処理</t>
  </si>
  <si>
    <t>旧橋撤去工
　(下部工)</t>
  </si>
  <si>
    <t>桁材撤去
　(側道橋・橋体)(橋台・橋脚部)</t>
  </si>
  <si>
    <t>ﾜｲﾔｰｿｰ切断
　(側道橋基礎)(橋台・橋脚部)</t>
  </si>
  <si>
    <t>ﾜｲﾔｰｿｰ切断
　(RCT桁部橋脚)</t>
  </si>
  <si>
    <t>ﾜｲﾔｰｿｰ切断
　(RCT桁部基礎)(橋台・橋脚部)</t>
  </si>
  <si>
    <t>ﾜｲﾔｰｿｰ切断
　(RC床板部橋脚)</t>
  </si>
  <si>
    <t>ﾜｲﾔｰｿｰ切断
　(RC床板部基礎)(橋台・橋脚部)</t>
  </si>
  <si>
    <t>橋脚撤去
　(側道橋・RCT桁部・RC床板部)</t>
  </si>
  <si>
    <t>基礎杭撤去
　(側道橋橋脚)</t>
  </si>
  <si>
    <t>基礎杭撤去
　(側道橋橋台・RCT桁・RC床板部)</t>
  </si>
  <si>
    <t>基礎杭撤去用鋼管杭</t>
  </si>
  <si>
    <t>撤去ブロック積込
　(側道橋・RCT桁部・RC床板部)</t>
  </si>
  <si>
    <t>撤去基礎杭積込
　(仮橋上分割)</t>
  </si>
  <si>
    <t>撤去ﾌﾞﾛｯｸ運搬
　(側道橋・RCT桁・RC床板部)
　(橋台・橋脚部基礎杭含む)</t>
  </si>
  <si>
    <t>二次破砕
　(側道橋・RCT桁・RC床板部)
　(橋台・橋脚部基礎杭含む)</t>
  </si>
  <si>
    <t>橋台部取壊し・運搬・処分</t>
  </si>
  <si>
    <t>殻処分
　(二次破砕分)</t>
  </si>
  <si>
    <t>構造物撤去工</t>
  </si>
  <si>
    <t>防護柵撤去工</t>
  </si>
  <si>
    <t>防護柵撤去(ｶﾞｰﾄﾞﾚｰﾙ)</t>
  </si>
  <si>
    <t>防護柵(横断･転落防止柵)撤去</t>
  </si>
  <si>
    <t>床掘り</t>
  </si>
  <si>
    <t>埋戻し</t>
  </si>
  <si>
    <t>構造物取壊し工</t>
  </si>
  <si>
    <t>舗装版破砕</t>
  </si>
  <si>
    <t>ｺﾝｸﾘｰﾄ取壊し運搬処理</t>
  </si>
  <si>
    <t>運搬処理工</t>
  </si>
  <si>
    <t>殻運搬</t>
  </si>
  <si>
    <t>現場発生品運搬処分</t>
  </si>
  <si>
    <t>直接工事費</t>
  </si>
  <si>
    <t>共通仮設</t>
  </si>
  <si>
    <t>共通仮設費</t>
  </si>
  <si>
    <t>運搬費</t>
  </si>
  <si>
    <t>建設機械運搬費</t>
  </si>
  <si>
    <t>台</t>
  </si>
  <si>
    <t xml:space="preserve">重建設機械分解組立費　</t>
  </si>
  <si>
    <t>重建設機械分解組立輸送費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</si>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</sst>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G11+G15+G67+G85+G104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430.0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G16+G26+G43+G55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1310.0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240.0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470.0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470.0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470.0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245.0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G27+G28+G29+G30+G31+G32+G33+G34+G35+G36+G37+G38+G39+G40+G41+G42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34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34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34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34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34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34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34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34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34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34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34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34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34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49</v>
      </c>
      <c r="D43" s="11"/>
      <c r="E43" s="12" t="s">
        <v>13</v>
      </c>
      <c r="F43" s="13" t="n">
        <v>1.0</v>
      </c>
      <c r="G43" s="15">
        <f>G44+G45+G46+G47+G48+G49+G50+G51+G52+G53+G54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50</v>
      </c>
      <c r="E44" s="12" t="s">
        <v>31</v>
      </c>
      <c r="F44" s="13" t="n">
        <v>72.0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31</v>
      </c>
      <c r="F45" s="13" t="n">
        <v>72.0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3" t="n">
        <v>209.0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54</v>
      </c>
      <c r="F47" s="14" t="n">
        <v>0.93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54</v>
      </c>
      <c r="F48" s="14" t="n">
        <v>8.6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31</v>
      </c>
      <c r="F49" s="13" t="n">
        <v>180.0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57</v>
      </c>
      <c r="F50" s="13" t="n">
        <v>20.0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58</v>
      </c>
      <c r="E51" s="12" t="s">
        <v>59</v>
      </c>
      <c r="F51" s="13" t="n">
        <v>180.0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60</v>
      </c>
      <c r="E52" s="12" t="s">
        <v>61</v>
      </c>
      <c r="F52" s="13" t="n">
        <v>17.0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62</v>
      </c>
      <c r="E53" s="12" t="s">
        <v>17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63</v>
      </c>
      <c r="E54" s="12" t="s">
        <v>31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64</v>
      </c>
      <c r="D55" s="11"/>
      <c r="E55" s="12" t="s">
        <v>13</v>
      </c>
      <c r="F55" s="13" t="n">
        <v>1.0</v>
      </c>
      <c r="G55" s="15">
        <f>G56+G57+G58+G59+G60+G61+G62+G63+G64+G65+G66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50</v>
      </c>
      <c r="E56" s="12" t="s">
        <v>31</v>
      </c>
      <c r="F56" s="13" t="n">
        <v>88.0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51</v>
      </c>
      <c r="E57" s="12" t="s">
        <v>31</v>
      </c>
      <c r="F57" s="13" t="n">
        <v>88.0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52</v>
      </c>
      <c r="E58" s="12" t="s">
        <v>17</v>
      </c>
      <c r="F58" s="13" t="n">
        <v>223.0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53</v>
      </c>
      <c r="E59" s="12" t="s">
        <v>54</v>
      </c>
      <c r="F59" s="14" t="n">
        <v>1.11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53</v>
      </c>
      <c r="E60" s="12" t="s">
        <v>54</v>
      </c>
      <c r="F60" s="14" t="n">
        <v>9.1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55</v>
      </c>
      <c r="E61" s="12" t="s">
        <v>31</v>
      </c>
      <c r="F61" s="13" t="n">
        <v>180.0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56</v>
      </c>
      <c r="E62" s="12" t="s">
        <v>57</v>
      </c>
      <c r="F62" s="13" t="n">
        <v>20.0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58</v>
      </c>
      <c r="E63" s="12" t="s">
        <v>59</v>
      </c>
      <c r="F63" s="13" t="n">
        <v>190.0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60</v>
      </c>
      <c r="E64" s="12" t="s">
        <v>61</v>
      </c>
      <c r="F64" s="13" t="n">
        <v>12.0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62</v>
      </c>
      <c r="E65" s="12" t="s">
        <v>17</v>
      </c>
      <c r="F65" s="13" t="n">
        <v>3.0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63</v>
      </c>
      <c r="E66" s="12" t="s">
        <v>31</v>
      </c>
      <c r="F66" s="13" t="n">
        <v>10.0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2.0</v>
      </c>
    </row>
    <row r="68" ht="42.0" customHeight="true">
      <c r="A68" s="10"/>
      <c r="B68" s="11"/>
      <c r="C68" s="11" t="s">
        <v>66</v>
      </c>
      <c r="D68" s="11"/>
      <c r="E68" s="12" t="s">
        <v>13</v>
      </c>
      <c r="F68" s="13" t="n">
        <v>1.0</v>
      </c>
      <c r="G68" s="15">
        <f>G69+G70+G71+G72+G73+G74+G75+G76+G77+G78+G79+G80+G81+G82+G83+G84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67</v>
      </c>
      <c r="E69" s="12" t="s">
        <v>34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68</v>
      </c>
      <c r="E70" s="12" t="s">
        <v>34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69</v>
      </c>
      <c r="E71" s="12" t="s">
        <v>34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70</v>
      </c>
      <c r="E72" s="12" t="s">
        <v>34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71</v>
      </c>
      <c r="E73" s="12" t="s">
        <v>34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72</v>
      </c>
      <c r="E74" s="12" t="s">
        <v>34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73</v>
      </c>
      <c r="E75" s="12" t="s">
        <v>34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74</v>
      </c>
      <c r="E76" s="12" t="s">
        <v>34</v>
      </c>
      <c r="F76" s="13" t="n">
        <v>8.0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75</v>
      </c>
      <c r="E77" s="12" t="s">
        <v>34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76</v>
      </c>
      <c r="E78" s="12" t="s">
        <v>34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77</v>
      </c>
      <c r="E79" s="12" t="s">
        <v>34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78</v>
      </c>
      <c r="E80" s="12" t="s">
        <v>34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79</v>
      </c>
      <c r="E81" s="12" t="s">
        <v>34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80</v>
      </c>
      <c r="E82" s="12" t="s">
        <v>34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81</v>
      </c>
      <c r="E83" s="12" t="s">
        <v>34</v>
      </c>
      <c r="F83" s="13" t="n">
        <v>3.0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82</v>
      </c>
      <c r="E84" s="12" t="s">
        <v>34</v>
      </c>
      <c r="F84" s="13" t="n">
        <v>3.0</v>
      </c>
      <c r="G84" s="16"/>
      <c r="I84" s="17" t="n">
        <v>75.0</v>
      </c>
      <c r="J84" s="18" t="n">
        <v>4.0</v>
      </c>
    </row>
    <row r="85" ht="42.0" customHeight="true">
      <c r="A85" s="10"/>
      <c r="B85" s="11" t="s">
        <v>83</v>
      </c>
      <c r="C85" s="11"/>
      <c r="D85" s="11"/>
      <c r="E85" s="12" t="s">
        <v>13</v>
      </c>
      <c r="F85" s="13" t="n">
        <v>1.0</v>
      </c>
      <c r="G85" s="15">
        <f>G86+G102</f>
      </c>
      <c r="I85" s="17" t="n">
        <v>76.0</v>
      </c>
      <c r="J85" s="18" t="n">
        <v>2.0</v>
      </c>
    </row>
    <row r="86" ht="42.0" customHeight="true">
      <c r="A86" s="10"/>
      <c r="B86" s="11"/>
      <c r="C86" s="11" t="s">
        <v>84</v>
      </c>
      <c r="D86" s="11"/>
      <c r="E86" s="12" t="s">
        <v>13</v>
      </c>
      <c r="F86" s="13" t="n">
        <v>1.0</v>
      </c>
      <c r="G86" s="15">
        <f>G87+G88+G89+G90+G91+G92+G93+G94+G95+G96+G97+G98+G99+G100+G101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85</v>
      </c>
      <c r="E87" s="12" t="s">
        <v>17</v>
      </c>
      <c r="F87" s="13" t="n">
        <v>25.0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86</v>
      </c>
      <c r="E88" s="12" t="s">
        <v>17</v>
      </c>
      <c r="F88" s="13" t="n">
        <v>31.0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87</v>
      </c>
      <c r="E89" s="12" t="s">
        <v>17</v>
      </c>
      <c r="F89" s="13" t="n">
        <v>4.0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88</v>
      </c>
      <c r="E90" s="12" t="s">
        <v>17</v>
      </c>
      <c r="F90" s="13" t="n">
        <v>11.0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89</v>
      </c>
      <c r="E91" s="12" t="s">
        <v>17</v>
      </c>
      <c r="F91" s="13" t="n">
        <v>56.0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90</v>
      </c>
      <c r="E92" s="12" t="s">
        <v>17</v>
      </c>
      <c r="F92" s="13" t="n">
        <v>56.0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91</v>
      </c>
      <c r="E93" s="12" t="s">
        <v>17</v>
      </c>
      <c r="F93" s="13" t="n">
        <v>16.0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92</v>
      </c>
      <c r="E94" s="12" t="s">
        <v>17</v>
      </c>
      <c r="F94" s="13" t="n">
        <v>12.0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93</v>
      </c>
      <c r="E95" s="12" t="s">
        <v>17</v>
      </c>
      <c r="F95" s="13" t="n">
        <v>54.0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94</v>
      </c>
      <c r="E96" s="12" t="s">
        <v>17</v>
      </c>
      <c r="F96" s="13" t="n">
        <v>53.0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95</v>
      </c>
      <c r="E97" s="12" t="s">
        <v>17</v>
      </c>
      <c r="F97" s="13" t="n">
        <v>64.0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96</v>
      </c>
      <c r="E98" s="12" t="s">
        <v>17</v>
      </c>
      <c r="F98" s="13" t="n">
        <v>76.0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97</v>
      </c>
      <c r="E99" s="12" t="s">
        <v>54</v>
      </c>
      <c r="F99" s="14" t="n">
        <v>0.11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60</v>
      </c>
      <c r="E100" s="12" t="s">
        <v>61</v>
      </c>
      <c r="F100" s="13" t="n">
        <v>5.0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98</v>
      </c>
      <c r="E101" s="12" t="s">
        <v>31</v>
      </c>
      <c r="F101" s="13" t="n">
        <v>14.0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99</v>
      </c>
      <c r="D102" s="11"/>
      <c r="E102" s="12" t="s">
        <v>13</v>
      </c>
      <c r="F102" s="13" t="n">
        <v>1.0</v>
      </c>
      <c r="G102" s="15">
        <f>G103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100</v>
      </c>
      <c r="E103" s="12" t="s">
        <v>61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 t="s">
        <v>101</v>
      </c>
      <c r="C104" s="11"/>
      <c r="D104" s="11"/>
      <c r="E104" s="12" t="s">
        <v>13</v>
      </c>
      <c r="F104" s="13" t="n">
        <v>1.0</v>
      </c>
      <c r="G104" s="15">
        <f>G105+G107+G115+G139+G141+G143</f>
      </c>
      <c r="I104" s="17" t="n">
        <v>95.0</v>
      </c>
      <c r="J104" s="18" t="n">
        <v>2.0</v>
      </c>
    </row>
    <row r="105" ht="42.0" customHeight="true">
      <c r="A105" s="10"/>
      <c r="B105" s="11"/>
      <c r="C105" s="11" t="s">
        <v>102</v>
      </c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3.0</v>
      </c>
    </row>
    <row r="106" ht="42.0" customHeight="true">
      <c r="A106" s="10"/>
      <c r="B106" s="11"/>
      <c r="C106" s="11"/>
      <c r="D106" s="11" t="s">
        <v>103</v>
      </c>
      <c r="E106" s="12" t="s">
        <v>17</v>
      </c>
      <c r="F106" s="13" t="n">
        <v>20.0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 t="s">
        <v>104</v>
      </c>
      <c r="D107" s="11"/>
      <c r="E107" s="12" t="s">
        <v>13</v>
      </c>
      <c r="F107" s="13" t="n">
        <v>1.0</v>
      </c>
      <c r="G107" s="15">
        <f>G108+G109+G110+G111+G112+G113+G114</f>
      </c>
      <c r="I107" s="17" t="n">
        <v>98.0</v>
      </c>
      <c r="J107" s="18" t="n">
        <v>3.0</v>
      </c>
    </row>
    <row r="108" ht="42.0" customHeight="true">
      <c r="A108" s="10"/>
      <c r="B108" s="11"/>
      <c r="C108" s="11"/>
      <c r="D108" s="11" t="s">
        <v>105</v>
      </c>
      <c r="E108" s="12" t="s">
        <v>54</v>
      </c>
      <c r="F108" s="13" t="n">
        <v>132.0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106</v>
      </c>
      <c r="E109" s="12" t="s">
        <v>54</v>
      </c>
      <c r="F109" s="13" t="n">
        <v>32.0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106</v>
      </c>
      <c r="E110" s="12" t="s">
        <v>54</v>
      </c>
      <c r="F110" s="13" t="n">
        <v>32.0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107</v>
      </c>
      <c r="E111" s="12" t="s">
        <v>31</v>
      </c>
      <c r="F111" s="13" t="n">
        <v>240.0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108</v>
      </c>
      <c r="E112" s="12" t="s">
        <v>61</v>
      </c>
      <c r="F112" s="13" t="n">
        <v>68.0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109</v>
      </c>
      <c r="E113" s="12" t="s">
        <v>61</v>
      </c>
      <c r="F113" s="13" t="n">
        <v>68.0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110</v>
      </c>
      <c r="E114" s="12" t="s">
        <v>54</v>
      </c>
      <c r="F114" s="13" t="n">
        <v>17.0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 t="s">
        <v>111</v>
      </c>
      <c r="D115" s="11"/>
      <c r="E115" s="12" t="s">
        <v>13</v>
      </c>
      <c r="F115" s="13" t="n">
        <v>1.0</v>
      </c>
      <c r="G115" s="15">
        <f>G116+G117+G118+G119+G120+G121+G122+G123+G124+G125+G126+G127+G128+G129+G130+G131+G132+G133+G134+G135+G136+G137+G138</f>
      </c>
      <c r="I115" s="17" t="n">
        <v>106.0</v>
      </c>
      <c r="J115" s="18" t="n">
        <v>3.0</v>
      </c>
    </row>
    <row r="116" ht="42.0" customHeight="true">
      <c r="A116" s="10"/>
      <c r="B116" s="11"/>
      <c r="C116" s="11"/>
      <c r="D116" s="11" t="s">
        <v>112</v>
      </c>
      <c r="E116" s="12" t="s">
        <v>113</v>
      </c>
      <c r="F116" s="13" t="n">
        <v>61.0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114</v>
      </c>
      <c r="E117" s="12" t="s">
        <v>113</v>
      </c>
      <c r="F117" s="13" t="n">
        <v>6.0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115</v>
      </c>
      <c r="E118" s="12" t="s">
        <v>113</v>
      </c>
      <c r="F118" s="13" t="n">
        <v>1.0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114</v>
      </c>
      <c r="E119" s="12" t="s">
        <v>113</v>
      </c>
      <c r="F119" s="13" t="n">
        <v>77.0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114</v>
      </c>
      <c r="E120" s="12" t="s">
        <v>113</v>
      </c>
      <c r="F120" s="13" t="n">
        <v>7.0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116</v>
      </c>
      <c r="E121" s="12" t="s">
        <v>113</v>
      </c>
      <c r="F121" s="13" t="n">
        <v>10.0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117</v>
      </c>
      <c r="E122" s="12" t="s">
        <v>113</v>
      </c>
      <c r="F122" s="13" t="n">
        <v>56.0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118</v>
      </c>
      <c r="E123" s="12" t="s">
        <v>113</v>
      </c>
      <c r="F123" s="13" t="n">
        <v>1.0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117</v>
      </c>
      <c r="E124" s="12" t="s">
        <v>113</v>
      </c>
      <c r="F124" s="13" t="n">
        <v>89.0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117</v>
      </c>
      <c r="E125" s="12" t="s">
        <v>113</v>
      </c>
      <c r="F125" s="13" t="n">
        <v>9.0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117</v>
      </c>
      <c r="E126" s="12" t="s">
        <v>113</v>
      </c>
      <c r="F126" s="13" t="n">
        <v>6.0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118</v>
      </c>
      <c r="E127" s="12" t="s">
        <v>113</v>
      </c>
      <c r="F127" s="13" t="n">
        <v>1.0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119</v>
      </c>
      <c r="E128" s="12" t="s">
        <v>54</v>
      </c>
      <c r="F128" s="13" t="n">
        <v>39.0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120</v>
      </c>
      <c r="E129" s="12" t="s">
        <v>54</v>
      </c>
      <c r="F129" s="13" t="n">
        <v>50.0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121</v>
      </c>
      <c r="E130" s="12" t="s">
        <v>122</v>
      </c>
      <c r="F130" s="13" t="n">
        <v>382.0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123</v>
      </c>
      <c r="E131" s="12" t="s">
        <v>122</v>
      </c>
      <c r="F131" s="13" t="n">
        <v>125.0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123</v>
      </c>
      <c r="E132" s="12" t="s">
        <v>122</v>
      </c>
      <c r="F132" s="13" t="n">
        <v>125.0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124</v>
      </c>
      <c r="E133" s="12" t="s">
        <v>122</v>
      </c>
      <c r="F133" s="13" t="n">
        <v>382.0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124</v>
      </c>
      <c r="E134" s="12" t="s">
        <v>122</v>
      </c>
      <c r="F134" s="13" t="n">
        <v>970.0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125</v>
      </c>
      <c r="E135" s="12" t="s">
        <v>113</v>
      </c>
      <c r="F135" s="13" t="n">
        <v>5.0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126</v>
      </c>
      <c r="E136" s="12" t="s">
        <v>17</v>
      </c>
      <c r="F136" s="13" t="n">
        <v>390.0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127</v>
      </c>
      <c r="E137" s="12" t="s">
        <v>34</v>
      </c>
      <c r="F137" s="13" t="n">
        <v>4.0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128</v>
      </c>
      <c r="E138" s="12" t="s">
        <v>54</v>
      </c>
      <c r="F138" s="13" t="n">
        <v>13.0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 t="s">
        <v>129</v>
      </c>
      <c r="D139" s="11"/>
      <c r="E139" s="12" t="s">
        <v>13</v>
      </c>
      <c r="F139" s="13" t="n">
        <v>1.0</v>
      </c>
      <c r="G139" s="15">
        <f>G140</f>
      </c>
      <c r="I139" s="17" t="n">
        <v>130.0</v>
      </c>
      <c r="J139" s="18" t="n">
        <v>3.0</v>
      </c>
    </row>
    <row r="140" ht="42.0" customHeight="true">
      <c r="A140" s="10"/>
      <c r="B140" s="11"/>
      <c r="C140" s="11"/>
      <c r="D140" s="11" t="s">
        <v>130</v>
      </c>
      <c r="E140" s="12" t="s">
        <v>131</v>
      </c>
      <c r="F140" s="13" t="n">
        <v>77.0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 t="s">
        <v>132</v>
      </c>
      <c r="D141" s="11"/>
      <c r="E141" s="12" t="s">
        <v>13</v>
      </c>
      <c r="F141" s="13" t="n">
        <v>1.0</v>
      </c>
      <c r="G141" s="15">
        <f>G142</f>
      </c>
      <c r="I141" s="17" t="n">
        <v>132.0</v>
      </c>
      <c r="J141" s="18" t="n">
        <v>3.0</v>
      </c>
    </row>
    <row r="142" ht="42.0" customHeight="true">
      <c r="A142" s="10"/>
      <c r="B142" s="11"/>
      <c r="C142" s="11"/>
      <c r="D142" s="11" t="s">
        <v>133</v>
      </c>
      <c r="E142" s="12" t="s">
        <v>61</v>
      </c>
      <c r="F142" s="13" t="n">
        <v>80.0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 t="s">
        <v>134</v>
      </c>
      <c r="D143" s="11"/>
      <c r="E143" s="12" t="s">
        <v>13</v>
      </c>
      <c r="F143" s="13" t="n">
        <v>1.0</v>
      </c>
      <c r="G143" s="15">
        <f>G144+G145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135</v>
      </c>
      <c r="E144" s="12" t="s">
        <v>136</v>
      </c>
      <c r="F144" s="13" t="n">
        <v>170.0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135</v>
      </c>
      <c r="E145" s="12" t="s">
        <v>136</v>
      </c>
      <c r="F145" s="13" t="n">
        <v>170.0</v>
      </c>
      <c r="G145" s="16"/>
      <c r="I145" s="17" t="n">
        <v>136.0</v>
      </c>
      <c r="J145" s="18" t="n">
        <v>4.0</v>
      </c>
    </row>
    <row r="146" ht="42.0" customHeight="true">
      <c r="A146" s="10" t="s">
        <v>137</v>
      </c>
      <c r="B146" s="11"/>
      <c r="C146" s="11"/>
      <c r="D146" s="11"/>
      <c r="E146" s="12" t="s">
        <v>13</v>
      </c>
      <c r="F146" s="13" t="n">
        <v>1.0</v>
      </c>
      <c r="G146" s="15">
        <f>G147+G189</f>
      </c>
      <c r="I146" s="17" t="n">
        <v>137.0</v>
      </c>
      <c r="J146" s="18" t="n">
        <v>1.0</v>
      </c>
    </row>
    <row r="147" ht="42.0" customHeight="true">
      <c r="A147" s="10"/>
      <c r="B147" s="11" t="s">
        <v>138</v>
      </c>
      <c r="C147" s="11"/>
      <c r="D147" s="11"/>
      <c r="E147" s="12" t="s">
        <v>13</v>
      </c>
      <c r="F147" s="13" t="n">
        <v>1.0</v>
      </c>
      <c r="G147" s="15">
        <f>G148+G171</f>
      </c>
      <c r="I147" s="17" t="n">
        <v>138.0</v>
      </c>
      <c r="J147" s="18" t="n">
        <v>2.0</v>
      </c>
    </row>
    <row r="148" ht="42.0" customHeight="true">
      <c r="A148" s="10"/>
      <c r="B148" s="11"/>
      <c r="C148" s="11" t="s">
        <v>139</v>
      </c>
      <c r="D148" s="11"/>
      <c r="E148" s="12" t="s">
        <v>13</v>
      </c>
      <c r="F148" s="13" t="n">
        <v>1.0</v>
      </c>
      <c r="G148" s="15">
        <f>G149+G150+G151+G152+G153+G154+G155+G156+G157+G158+G159+G160+G161+G162+G163+G164+G165+G166+G167+G168+G169+G170</f>
      </c>
      <c r="I148" s="17" t="n">
        <v>139.0</v>
      </c>
      <c r="J148" s="18" t="n">
        <v>3.0</v>
      </c>
    </row>
    <row r="149" ht="42.0" customHeight="true">
      <c r="A149" s="10"/>
      <c r="B149" s="11"/>
      <c r="C149" s="11"/>
      <c r="D149" s="11" t="s">
        <v>140</v>
      </c>
      <c r="E149" s="12" t="s">
        <v>61</v>
      </c>
      <c r="F149" s="13" t="n">
        <v>45.0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/>
      <c r="C150" s="11"/>
      <c r="D150" s="11" t="s">
        <v>141</v>
      </c>
      <c r="E150" s="12" t="s">
        <v>61</v>
      </c>
      <c r="F150" s="13" t="n">
        <v>90.0</v>
      </c>
      <c r="G150" s="16"/>
      <c r="I150" s="17" t="n">
        <v>141.0</v>
      </c>
      <c r="J150" s="18" t="n">
        <v>4.0</v>
      </c>
    </row>
    <row r="151" ht="42.0" customHeight="true">
      <c r="A151" s="10"/>
      <c r="B151" s="11"/>
      <c r="C151" s="11"/>
      <c r="D151" s="11" t="s">
        <v>142</v>
      </c>
      <c r="E151" s="12" t="s">
        <v>31</v>
      </c>
      <c r="F151" s="13" t="n">
        <v>295.0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143</v>
      </c>
      <c r="E152" s="12" t="s">
        <v>54</v>
      </c>
      <c r="F152" s="14" t="n">
        <v>6.5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144</v>
      </c>
      <c r="E153" s="12" t="s">
        <v>61</v>
      </c>
      <c r="F153" s="13" t="n">
        <v>6.0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/>
      <c r="D154" s="11" t="s">
        <v>145</v>
      </c>
      <c r="E154" s="12" t="s">
        <v>61</v>
      </c>
      <c r="F154" s="13" t="n">
        <v>5.0</v>
      </c>
      <c r="G154" s="16"/>
      <c r="I154" s="17" t="n">
        <v>145.0</v>
      </c>
      <c r="J154" s="18" t="n">
        <v>4.0</v>
      </c>
    </row>
    <row r="155" ht="42.0" customHeight="true">
      <c r="A155" s="10"/>
      <c r="B155" s="11"/>
      <c r="C155" s="11"/>
      <c r="D155" s="11" t="s">
        <v>146</v>
      </c>
      <c r="E155" s="12" t="s">
        <v>61</v>
      </c>
      <c r="F155" s="13" t="n">
        <v>4.0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147</v>
      </c>
      <c r="E156" s="12" t="s">
        <v>61</v>
      </c>
      <c r="F156" s="13" t="n">
        <v>5.0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/>
      <c r="D157" s="11" t="s">
        <v>148</v>
      </c>
      <c r="E157" s="12" t="s">
        <v>61</v>
      </c>
      <c r="F157" s="13" t="n">
        <v>35.0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/>
      <c r="D158" s="11" t="s">
        <v>149</v>
      </c>
      <c r="E158" s="12" t="s">
        <v>61</v>
      </c>
      <c r="F158" s="13" t="n">
        <v>35.0</v>
      </c>
      <c r="G158" s="16"/>
      <c r="I158" s="17" t="n">
        <v>149.0</v>
      </c>
      <c r="J158" s="18" t="n">
        <v>4.0</v>
      </c>
    </row>
    <row r="159" ht="42.0" customHeight="true">
      <c r="A159" s="10"/>
      <c r="B159" s="11"/>
      <c r="C159" s="11"/>
      <c r="D159" s="11" t="s">
        <v>150</v>
      </c>
      <c r="E159" s="12" t="s">
        <v>31</v>
      </c>
      <c r="F159" s="13" t="n">
        <v>23.0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151</v>
      </c>
      <c r="E160" s="12" t="s">
        <v>31</v>
      </c>
      <c r="F160" s="13" t="n">
        <v>28.0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152</v>
      </c>
      <c r="E161" s="12" t="s">
        <v>131</v>
      </c>
      <c r="F161" s="13" t="n">
        <v>3.0</v>
      </c>
      <c r="G161" s="16"/>
      <c r="I161" s="17" t="n">
        <v>152.0</v>
      </c>
      <c r="J161" s="18" t="n">
        <v>4.0</v>
      </c>
    </row>
    <row r="162" ht="42.0" customHeight="true">
      <c r="A162" s="10"/>
      <c r="B162" s="11"/>
      <c r="C162" s="11"/>
      <c r="D162" s="11" t="s">
        <v>153</v>
      </c>
      <c r="E162" s="12" t="s">
        <v>131</v>
      </c>
      <c r="F162" s="13" t="n">
        <v>3.0</v>
      </c>
      <c r="G162" s="16"/>
      <c r="I162" s="17" t="n">
        <v>153.0</v>
      </c>
      <c r="J162" s="18" t="n">
        <v>4.0</v>
      </c>
    </row>
    <row r="163" ht="42.0" customHeight="true">
      <c r="A163" s="10"/>
      <c r="B163" s="11"/>
      <c r="C163" s="11"/>
      <c r="D163" s="11" t="s">
        <v>154</v>
      </c>
      <c r="E163" s="12" t="s">
        <v>131</v>
      </c>
      <c r="F163" s="13" t="n">
        <v>2.0</v>
      </c>
      <c r="G163" s="16"/>
      <c r="I163" s="17" t="n">
        <v>154.0</v>
      </c>
      <c r="J163" s="18" t="n">
        <v>4.0</v>
      </c>
    </row>
    <row r="164" ht="42.0" customHeight="true">
      <c r="A164" s="10"/>
      <c r="B164" s="11"/>
      <c r="C164" s="11"/>
      <c r="D164" s="11" t="s">
        <v>155</v>
      </c>
      <c r="E164" s="12" t="s">
        <v>131</v>
      </c>
      <c r="F164" s="13" t="n">
        <v>3.0</v>
      </c>
      <c r="G164" s="16"/>
      <c r="I164" s="17" t="n">
        <v>155.0</v>
      </c>
      <c r="J164" s="18" t="n">
        <v>4.0</v>
      </c>
    </row>
    <row r="165" ht="42.0" customHeight="true">
      <c r="A165" s="10"/>
      <c r="B165" s="11"/>
      <c r="C165" s="11"/>
      <c r="D165" s="11" t="s">
        <v>156</v>
      </c>
      <c r="E165" s="12" t="s">
        <v>17</v>
      </c>
      <c r="F165" s="13" t="n">
        <v>119.0</v>
      </c>
      <c r="G165" s="16"/>
      <c r="I165" s="17" t="n">
        <v>156.0</v>
      </c>
      <c r="J165" s="18" t="n">
        <v>4.0</v>
      </c>
    </row>
    <row r="166" ht="42.0" customHeight="true">
      <c r="A166" s="10"/>
      <c r="B166" s="11"/>
      <c r="C166" s="11"/>
      <c r="D166" s="11" t="s">
        <v>157</v>
      </c>
      <c r="E166" s="12" t="s">
        <v>17</v>
      </c>
      <c r="F166" s="13" t="n">
        <v>119.0</v>
      </c>
      <c r="G166" s="16"/>
      <c r="I166" s="17" t="n">
        <v>157.0</v>
      </c>
      <c r="J166" s="18" t="n">
        <v>4.0</v>
      </c>
    </row>
    <row r="167" ht="42.0" customHeight="true">
      <c r="A167" s="10"/>
      <c r="B167" s="11"/>
      <c r="C167" s="11"/>
      <c r="D167" s="11" t="s">
        <v>158</v>
      </c>
      <c r="E167" s="12" t="s">
        <v>17</v>
      </c>
      <c r="F167" s="13" t="n">
        <v>21.0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/>
      <c r="D168" s="11" t="s">
        <v>159</v>
      </c>
      <c r="E168" s="12" t="s">
        <v>17</v>
      </c>
      <c r="F168" s="13" t="n">
        <v>21.0</v>
      </c>
      <c r="G168" s="16"/>
      <c r="I168" s="17" t="n">
        <v>159.0</v>
      </c>
      <c r="J168" s="18" t="n">
        <v>4.0</v>
      </c>
    </row>
    <row r="169" ht="42.0" customHeight="true">
      <c r="A169" s="10"/>
      <c r="B169" s="11"/>
      <c r="C169" s="11"/>
      <c r="D169" s="11" t="s">
        <v>159</v>
      </c>
      <c r="E169" s="12" t="s">
        <v>17</v>
      </c>
      <c r="F169" s="13" t="n">
        <v>119.0</v>
      </c>
      <c r="G169" s="16"/>
      <c r="I169" s="17" t="n">
        <v>160.0</v>
      </c>
      <c r="J169" s="18" t="n">
        <v>4.0</v>
      </c>
    </row>
    <row r="170" ht="42.0" customHeight="true">
      <c r="A170" s="10"/>
      <c r="B170" s="11"/>
      <c r="C170" s="11"/>
      <c r="D170" s="11" t="s">
        <v>160</v>
      </c>
      <c r="E170" s="12" t="s">
        <v>54</v>
      </c>
      <c r="F170" s="14" t="n">
        <v>9.7</v>
      </c>
      <c r="G170" s="16"/>
      <c r="I170" s="17" t="n">
        <v>161.0</v>
      </c>
      <c r="J170" s="18" t="n">
        <v>4.0</v>
      </c>
    </row>
    <row r="171" ht="42.0" customHeight="true">
      <c r="A171" s="10"/>
      <c r="B171" s="11"/>
      <c r="C171" s="11" t="s">
        <v>161</v>
      </c>
      <c r="D171" s="11"/>
      <c r="E171" s="12" t="s">
        <v>13</v>
      </c>
      <c r="F171" s="13" t="n">
        <v>1.0</v>
      </c>
      <c r="G171" s="15">
        <f>G172+G173+G174+G175+G176+G177+G178+G179+G180+G181+G182+G183+G184+G185+G186+G187+G188</f>
      </c>
      <c r="I171" s="17" t="n">
        <v>162.0</v>
      </c>
      <c r="J171" s="18" t="n">
        <v>3.0</v>
      </c>
    </row>
    <row r="172" ht="42.0" customHeight="true">
      <c r="A172" s="10"/>
      <c r="B172" s="11"/>
      <c r="C172" s="11"/>
      <c r="D172" s="11" t="s">
        <v>162</v>
      </c>
      <c r="E172" s="12" t="s">
        <v>54</v>
      </c>
      <c r="F172" s="14" t="n">
        <v>1.7</v>
      </c>
      <c r="G172" s="16"/>
      <c r="I172" s="17" t="n">
        <v>163.0</v>
      </c>
      <c r="J172" s="18" t="n">
        <v>4.0</v>
      </c>
    </row>
    <row r="173" ht="42.0" customHeight="true">
      <c r="A173" s="10"/>
      <c r="B173" s="11"/>
      <c r="C173" s="11"/>
      <c r="D173" s="11" t="s">
        <v>163</v>
      </c>
      <c r="E173" s="12" t="s">
        <v>31</v>
      </c>
      <c r="F173" s="13" t="n">
        <v>2.0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/>
      <c r="C174" s="11"/>
      <c r="D174" s="11" t="s">
        <v>164</v>
      </c>
      <c r="E174" s="12" t="s">
        <v>31</v>
      </c>
      <c r="F174" s="13" t="n">
        <v>7.0</v>
      </c>
      <c r="G174" s="16"/>
      <c r="I174" s="17" t="n">
        <v>165.0</v>
      </c>
      <c r="J174" s="18" t="n">
        <v>4.0</v>
      </c>
    </row>
    <row r="175" ht="42.0" customHeight="true">
      <c r="A175" s="10"/>
      <c r="B175" s="11"/>
      <c r="C175" s="11"/>
      <c r="D175" s="11" t="s">
        <v>165</v>
      </c>
      <c r="E175" s="12" t="s">
        <v>31</v>
      </c>
      <c r="F175" s="13" t="n">
        <v>8.0</v>
      </c>
      <c r="G175" s="16"/>
      <c r="I175" s="17" t="n">
        <v>166.0</v>
      </c>
      <c r="J175" s="18" t="n">
        <v>4.0</v>
      </c>
    </row>
    <row r="176" ht="42.0" customHeight="true">
      <c r="A176" s="10"/>
      <c r="B176" s="11"/>
      <c r="C176" s="11"/>
      <c r="D176" s="11" t="s">
        <v>166</v>
      </c>
      <c r="E176" s="12" t="s">
        <v>31</v>
      </c>
      <c r="F176" s="13" t="n">
        <v>35.0</v>
      </c>
      <c r="G176" s="16"/>
      <c r="I176" s="17" t="n">
        <v>167.0</v>
      </c>
      <c r="J176" s="18" t="n">
        <v>4.0</v>
      </c>
    </row>
    <row r="177" ht="42.0" customHeight="true">
      <c r="A177" s="10"/>
      <c r="B177" s="11"/>
      <c r="C177" s="11"/>
      <c r="D177" s="11" t="s">
        <v>167</v>
      </c>
      <c r="E177" s="12" t="s">
        <v>31</v>
      </c>
      <c r="F177" s="13" t="n">
        <v>5.0</v>
      </c>
      <c r="G177" s="16"/>
      <c r="I177" s="17" t="n">
        <v>168.0</v>
      </c>
      <c r="J177" s="18" t="n">
        <v>4.0</v>
      </c>
    </row>
    <row r="178" ht="42.0" customHeight="true">
      <c r="A178" s="10"/>
      <c r="B178" s="11"/>
      <c r="C178" s="11"/>
      <c r="D178" s="11" t="s">
        <v>168</v>
      </c>
      <c r="E178" s="12" t="s">
        <v>131</v>
      </c>
      <c r="F178" s="13" t="n">
        <v>2.0</v>
      </c>
      <c r="G178" s="16"/>
      <c r="I178" s="17" t="n">
        <v>169.0</v>
      </c>
      <c r="J178" s="18" t="n">
        <v>4.0</v>
      </c>
    </row>
    <row r="179" ht="42.0" customHeight="true">
      <c r="A179" s="10"/>
      <c r="B179" s="11"/>
      <c r="C179" s="11"/>
      <c r="D179" s="11" t="s">
        <v>169</v>
      </c>
      <c r="E179" s="12" t="s">
        <v>34</v>
      </c>
      <c r="F179" s="13" t="n">
        <v>16.0</v>
      </c>
      <c r="G179" s="16"/>
      <c r="I179" s="17" t="n">
        <v>170.0</v>
      </c>
      <c r="J179" s="18" t="n">
        <v>4.0</v>
      </c>
    </row>
    <row r="180" ht="42.0" customHeight="true">
      <c r="A180" s="10"/>
      <c r="B180" s="11"/>
      <c r="C180" s="11"/>
      <c r="D180" s="11" t="s">
        <v>170</v>
      </c>
      <c r="E180" s="12" t="s">
        <v>34</v>
      </c>
      <c r="F180" s="13" t="n">
        <v>69.0</v>
      </c>
      <c r="G180" s="16"/>
      <c r="I180" s="17" t="n">
        <v>171.0</v>
      </c>
      <c r="J180" s="18" t="n">
        <v>4.0</v>
      </c>
    </row>
    <row r="181" ht="42.0" customHeight="true">
      <c r="A181" s="10"/>
      <c r="B181" s="11"/>
      <c r="C181" s="11"/>
      <c r="D181" s="11" t="s">
        <v>171</v>
      </c>
      <c r="E181" s="12" t="s">
        <v>34</v>
      </c>
      <c r="F181" s="13" t="n">
        <v>1.0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/>
      <c r="D182" s="11" t="s">
        <v>172</v>
      </c>
      <c r="E182" s="12" t="s">
        <v>131</v>
      </c>
      <c r="F182" s="13" t="n">
        <v>2.0</v>
      </c>
      <c r="G182" s="16"/>
      <c r="I182" s="17" t="n">
        <v>173.0</v>
      </c>
      <c r="J182" s="18" t="n">
        <v>4.0</v>
      </c>
    </row>
    <row r="183" ht="42.0" customHeight="true">
      <c r="A183" s="10"/>
      <c r="B183" s="11"/>
      <c r="C183" s="11"/>
      <c r="D183" s="11" t="s">
        <v>173</v>
      </c>
      <c r="E183" s="12" t="s">
        <v>131</v>
      </c>
      <c r="F183" s="13" t="n">
        <v>2.0</v>
      </c>
      <c r="G183" s="16"/>
      <c r="I183" s="17" t="n">
        <v>174.0</v>
      </c>
      <c r="J183" s="18" t="n">
        <v>4.0</v>
      </c>
    </row>
    <row r="184" ht="42.0" customHeight="true">
      <c r="A184" s="10"/>
      <c r="B184" s="11"/>
      <c r="C184" s="11"/>
      <c r="D184" s="11" t="s">
        <v>174</v>
      </c>
      <c r="E184" s="12" t="s">
        <v>17</v>
      </c>
      <c r="F184" s="13" t="n">
        <v>169.0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/>
      <c r="D185" s="11" t="s">
        <v>175</v>
      </c>
      <c r="E185" s="12" t="s">
        <v>17</v>
      </c>
      <c r="F185" s="13" t="n">
        <v>169.0</v>
      </c>
      <c r="G185" s="16"/>
      <c r="I185" s="17" t="n">
        <v>176.0</v>
      </c>
      <c r="J185" s="18" t="n">
        <v>4.0</v>
      </c>
    </row>
    <row r="186" ht="42.0" customHeight="true">
      <c r="A186" s="10"/>
      <c r="B186" s="11"/>
      <c r="C186" s="11"/>
      <c r="D186" s="11" t="s">
        <v>176</v>
      </c>
      <c r="E186" s="12" t="s">
        <v>17</v>
      </c>
      <c r="F186" s="13" t="n">
        <v>73.0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/>
      <c r="C187" s="11"/>
      <c r="D187" s="11" t="s">
        <v>177</v>
      </c>
      <c r="E187" s="12" t="s">
        <v>17</v>
      </c>
      <c r="F187" s="13" t="n">
        <v>169.0</v>
      </c>
      <c r="G187" s="16"/>
      <c r="I187" s="17" t="n">
        <v>178.0</v>
      </c>
      <c r="J187" s="18" t="n">
        <v>4.0</v>
      </c>
    </row>
    <row r="188" ht="42.0" customHeight="true">
      <c r="A188" s="10"/>
      <c r="B188" s="11"/>
      <c r="C188" s="11"/>
      <c r="D188" s="11" t="s">
        <v>160</v>
      </c>
      <c r="E188" s="12" t="s">
        <v>54</v>
      </c>
      <c r="F188" s="14" t="n">
        <v>1.7</v>
      </c>
      <c r="G188" s="16"/>
      <c r="I188" s="17" t="n">
        <v>179.0</v>
      </c>
      <c r="J188" s="18" t="n">
        <v>4.0</v>
      </c>
    </row>
    <row r="189" ht="42.0" customHeight="true">
      <c r="A189" s="10"/>
      <c r="B189" s="11" t="s">
        <v>178</v>
      </c>
      <c r="C189" s="11"/>
      <c r="D189" s="11"/>
      <c r="E189" s="12" t="s">
        <v>13</v>
      </c>
      <c r="F189" s="13" t="n">
        <v>1.0</v>
      </c>
      <c r="G189" s="15">
        <f>G190+G193+G196+G199</f>
      </c>
      <c r="I189" s="17" t="n">
        <v>180.0</v>
      </c>
      <c r="J189" s="18" t="n">
        <v>2.0</v>
      </c>
    </row>
    <row r="190" ht="42.0" customHeight="true">
      <c r="A190" s="10"/>
      <c r="B190" s="11"/>
      <c r="C190" s="11" t="s">
        <v>179</v>
      </c>
      <c r="D190" s="11"/>
      <c r="E190" s="12" t="s">
        <v>13</v>
      </c>
      <c r="F190" s="13" t="n">
        <v>1.0</v>
      </c>
      <c r="G190" s="15">
        <f>G191+G192</f>
      </c>
      <c r="I190" s="17" t="n">
        <v>181.0</v>
      </c>
      <c r="J190" s="18" t="n">
        <v>3.0</v>
      </c>
    </row>
    <row r="191" ht="42.0" customHeight="true">
      <c r="A191" s="10"/>
      <c r="B191" s="11"/>
      <c r="C191" s="11"/>
      <c r="D191" s="11" t="s">
        <v>180</v>
      </c>
      <c r="E191" s="12" t="s">
        <v>61</v>
      </c>
      <c r="F191" s="13" t="n">
        <v>10.0</v>
      </c>
      <c r="G191" s="16"/>
      <c r="I191" s="17" t="n">
        <v>182.0</v>
      </c>
      <c r="J191" s="18" t="n">
        <v>4.0</v>
      </c>
    </row>
    <row r="192" ht="42.0" customHeight="true">
      <c r="A192" s="10"/>
      <c r="B192" s="11"/>
      <c r="C192" s="11"/>
      <c r="D192" s="11" t="s">
        <v>181</v>
      </c>
      <c r="E192" s="12" t="s">
        <v>61</v>
      </c>
      <c r="F192" s="13" t="n">
        <v>15.0</v>
      </c>
      <c r="G192" s="16"/>
      <c r="I192" s="17" t="n">
        <v>183.0</v>
      </c>
      <c r="J192" s="18" t="n">
        <v>4.0</v>
      </c>
    </row>
    <row r="193" ht="42.0" customHeight="true">
      <c r="A193" s="10"/>
      <c r="B193" s="11"/>
      <c r="C193" s="11" t="s">
        <v>20</v>
      </c>
      <c r="D193" s="11"/>
      <c r="E193" s="12" t="s">
        <v>13</v>
      </c>
      <c r="F193" s="13" t="n">
        <v>1.0</v>
      </c>
      <c r="G193" s="15">
        <f>G194+G195</f>
      </c>
      <c r="I193" s="17" t="n">
        <v>184.0</v>
      </c>
      <c r="J193" s="18" t="n">
        <v>3.0</v>
      </c>
    </row>
    <row r="194" ht="42.0" customHeight="true">
      <c r="A194" s="10"/>
      <c r="B194" s="11"/>
      <c r="C194" s="11"/>
      <c r="D194" s="11" t="s">
        <v>182</v>
      </c>
      <c r="E194" s="12" t="s">
        <v>17</v>
      </c>
      <c r="F194" s="13" t="n">
        <v>280.0</v>
      </c>
      <c r="G194" s="16"/>
      <c r="I194" s="17" t="n">
        <v>185.0</v>
      </c>
      <c r="J194" s="18" t="n">
        <v>4.0</v>
      </c>
    </row>
    <row r="195" ht="42.0" customHeight="true">
      <c r="A195" s="10"/>
      <c r="B195" s="11"/>
      <c r="C195" s="11"/>
      <c r="D195" s="11" t="s">
        <v>183</v>
      </c>
      <c r="E195" s="12" t="s">
        <v>17</v>
      </c>
      <c r="F195" s="13" t="n">
        <v>220.0</v>
      </c>
      <c r="G195" s="16"/>
      <c r="I195" s="17" t="n">
        <v>186.0</v>
      </c>
      <c r="J195" s="18" t="n">
        <v>4.0</v>
      </c>
    </row>
    <row r="196" ht="42.0" customHeight="true">
      <c r="A196" s="10"/>
      <c r="B196" s="11"/>
      <c r="C196" s="11" t="s">
        <v>184</v>
      </c>
      <c r="D196" s="11"/>
      <c r="E196" s="12" t="s">
        <v>13</v>
      </c>
      <c r="F196" s="13" t="n">
        <v>1.0</v>
      </c>
      <c r="G196" s="15">
        <f>G197+G198</f>
      </c>
      <c r="I196" s="17" t="n">
        <v>187.0</v>
      </c>
      <c r="J196" s="18" t="n">
        <v>3.0</v>
      </c>
    </row>
    <row r="197" ht="42.0" customHeight="true">
      <c r="A197" s="10"/>
      <c r="B197" s="11"/>
      <c r="C197" s="11"/>
      <c r="D197" s="11" t="s">
        <v>185</v>
      </c>
      <c r="E197" s="12" t="s">
        <v>31</v>
      </c>
      <c r="F197" s="13" t="n">
        <v>180.0</v>
      </c>
      <c r="G197" s="16"/>
      <c r="I197" s="17" t="n">
        <v>188.0</v>
      </c>
      <c r="J197" s="18" t="n">
        <v>4.0</v>
      </c>
    </row>
    <row r="198" ht="42.0" customHeight="true">
      <c r="A198" s="10"/>
      <c r="B198" s="11"/>
      <c r="C198" s="11"/>
      <c r="D198" s="11" t="s">
        <v>186</v>
      </c>
      <c r="E198" s="12" t="s">
        <v>17</v>
      </c>
      <c r="F198" s="13" t="n">
        <v>123.0</v>
      </c>
      <c r="G198" s="16"/>
      <c r="I198" s="17" t="n">
        <v>189.0</v>
      </c>
      <c r="J198" s="18" t="n">
        <v>4.0</v>
      </c>
    </row>
    <row r="199" ht="42.0" customHeight="true">
      <c r="A199" s="10"/>
      <c r="B199" s="11"/>
      <c r="C199" s="11" t="s">
        <v>187</v>
      </c>
      <c r="D199" s="11"/>
      <c r="E199" s="12" t="s">
        <v>13</v>
      </c>
      <c r="F199" s="13" t="n">
        <v>1.0</v>
      </c>
      <c r="G199" s="15">
        <f>G200+G201+G202</f>
      </c>
      <c r="I199" s="17" t="n">
        <v>190.0</v>
      </c>
      <c r="J199" s="18" t="n">
        <v>3.0</v>
      </c>
    </row>
    <row r="200" ht="42.0" customHeight="true">
      <c r="A200" s="10"/>
      <c r="B200" s="11"/>
      <c r="C200" s="11"/>
      <c r="D200" s="11" t="s">
        <v>188</v>
      </c>
      <c r="E200" s="12" t="s">
        <v>17</v>
      </c>
      <c r="F200" s="13" t="n">
        <v>18.0</v>
      </c>
      <c r="G200" s="16"/>
      <c r="I200" s="17" t="n">
        <v>191.0</v>
      </c>
      <c r="J200" s="18" t="n">
        <v>4.0</v>
      </c>
    </row>
    <row r="201" ht="42.0" customHeight="true">
      <c r="A201" s="10"/>
      <c r="B201" s="11"/>
      <c r="C201" s="11"/>
      <c r="D201" s="11" t="s">
        <v>159</v>
      </c>
      <c r="E201" s="12" t="s">
        <v>17</v>
      </c>
      <c r="F201" s="13" t="n">
        <v>18.0</v>
      </c>
      <c r="G201" s="16"/>
      <c r="I201" s="17" t="n">
        <v>192.0</v>
      </c>
      <c r="J201" s="18" t="n">
        <v>4.0</v>
      </c>
    </row>
    <row r="202" ht="42.0" customHeight="true">
      <c r="A202" s="10"/>
      <c r="B202" s="11"/>
      <c r="C202" s="11"/>
      <c r="D202" s="11" t="s">
        <v>189</v>
      </c>
      <c r="E202" s="12" t="s">
        <v>54</v>
      </c>
      <c r="F202" s="14" t="n">
        <v>0.4</v>
      </c>
      <c r="G202" s="16"/>
      <c r="I202" s="17" t="n">
        <v>193.0</v>
      </c>
      <c r="J202" s="18" t="n">
        <v>4.0</v>
      </c>
    </row>
    <row r="203" ht="42.0" customHeight="true">
      <c r="A203" s="10" t="s">
        <v>190</v>
      </c>
      <c r="B203" s="11"/>
      <c r="C203" s="11"/>
      <c r="D203" s="11"/>
      <c r="E203" s="12" t="s">
        <v>13</v>
      </c>
      <c r="F203" s="13" t="n">
        <v>1.0</v>
      </c>
      <c r="G203" s="15">
        <f>G11+G15+G67+G85+G104+G147+G189</f>
      </c>
      <c r="I203" s="17" t="n">
        <v>194.0</v>
      </c>
      <c r="J203" s="18" t="n">
        <v>20.0</v>
      </c>
    </row>
    <row r="204" ht="42.0" customHeight="true">
      <c r="A204" s="10" t="s">
        <v>191</v>
      </c>
      <c r="B204" s="11"/>
      <c r="C204" s="11"/>
      <c r="D204" s="11"/>
      <c r="E204" s="12" t="s">
        <v>13</v>
      </c>
      <c r="F204" s="13" t="n">
        <v>1.0</v>
      </c>
      <c r="G204" s="15">
        <f>G205+G211</f>
      </c>
      <c r="I204" s="17" t="n">
        <v>195.0</v>
      </c>
      <c r="J204" s="18" t="n">
        <v>200.0</v>
      </c>
    </row>
    <row r="205" ht="42.0" customHeight="true">
      <c r="A205" s="10"/>
      <c r="B205" s="11" t="s">
        <v>192</v>
      </c>
      <c r="C205" s="11"/>
      <c r="D205" s="11"/>
      <c r="E205" s="12" t="s">
        <v>13</v>
      </c>
      <c r="F205" s="13" t="n">
        <v>1.0</v>
      </c>
      <c r="G205" s="15">
        <f>G206</f>
      </c>
      <c r="I205" s="17" t="n">
        <v>196.0</v>
      </c>
      <c r="J205" s="18" t="n">
        <v>2.0</v>
      </c>
    </row>
    <row r="206" ht="42.0" customHeight="true">
      <c r="A206" s="10"/>
      <c r="B206" s="11"/>
      <c r="C206" s="11" t="s">
        <v>193</v>
      </c>
      <c r="D206" s="11"/>
      <c r="E206" s="12" t="s">
        <v>13</v>
      </c>
      <c r="F206" s="13" t="n">
        <v>1.0</v>
      </c>
      <c r="G206" s="15">
        <f>G207+G208+G209+G210</f>
      </c>
      <c r="I206" s="17" t="n">
        <v>197.0</v>
      </c>
      <c r="J206" s="18" t="n">
        <v>3.0</v>
      </c>
    </row>
    <row r="207" ht="42.0" customHeight="true">
      <c r="A207" s="10"/>
      <c r="B207" s="11"/>
      <c r="C207" s="11"/>
      <c r="D207" s="11" t="s">
        <v>194</v>
      </c>
      <c r="E207" s="12" t="s">
        <v>195</v>
      </c>
      <c r="F207" s="13" t="n">
        <v>1.0</v>
      </c>
      <c r="G207" s="16"/>
      <c r="I207" s="17" t="n">
        <v>198.0</v>
      </c>
      <c r="J207" s="18" t="n">
        <v>4.0</v>
      </c>
    </row>
    <row r="208" ht="42.0" customHeight="true">
      <c r="A208" s="10"/>
      <c r="B208" s="11"/>
      <c r="C208" s="11"/>
      <c r="D208" s="11" t="s">
        <v>196</v>
      </c>
      <c r="E208" s="12" t="s">
        <v>26</v>
      </c>
      <c r="F208" s="13" t="n">
        <v>1.0</v>
      </c>
      <c r="G208" s="16"/>
      <c r="I208" s="17" t="n">
        <v>199.0</v>
      </c>
      <c r="J208" s="18" t="n">
        <v>4.0</v>
      </c>
    </row>
    <row r="209" ht="42.0" customHeight="true">
      <c r="A209" s="10"/>
      <c r="B209" s="11"/>
      <c r="C209" s="11"/>
      <c r="D209" s="11" t="s">
        <v>197</v>
      </c>
      <c r="E209" s="12" t="s">
        <v>26</v>
      </c>
      <c r="F209" s="13" t="n">
        <v>1.0</v>
      </c>
      <c r="G209" s="16"/>
      <c r="I209" s="17" t="n">
        <v>200.0</v>
      </c>
      <c r="J209" s="18" t="n">
        <v>4.0</v>
      </c>
    </row>
    <row r="210" ht="42.0" customHeight="true">
      <c r="A210" s="10"/>
      <c r="B210" s="11"/>
      <c r="C210" s="11"/>
      <c r="D210" s="11" t="s">
        <v>198</v>
      </c>
      <c r="E210" s="12" t="s">
        <v>54</v>
      </c>
      <c r="F210" s="13" t="n">
        <v>527.0</v>
      </c>
      <c r="G210" s="16"/>
      <c r="I210" s="17" t="n">
        <v>201.0</v>
      </c>
      <c r="J210" s="18" t="n">
        <v>4.0</v>
      </c>
    </row>
    <row r="211" ht="42.0" customHeight="true">
      <c r="A211" s="10"/>
      <c r="B211" s="11" t="s">
        <v>199</v>
      </c>
      <c r="C211" s="11"/>
      <c r="D211" s="11"/>
      <c r="E211" s="12" t="s">
        <v>13</v>
      </c>
      <c r="F211" s="13" t="n">
        <v>1.0</v>
      </c>
      <c r="G211" s="16"/>
      <c r="I211" s="17" t="n">
        <v>202.0</v>
      </c>
      <c r="J211" s="18"/>
    </row>
    <row r="212" ht="42.0" customHeight="true">
      <c r="A212" s="10" t="s">
        <v>200</v>
      </c>
      <c r="B212" s="11"/>
      <c r="C212" s="11"/>
      <c r="D212" s="11"/>
      <c r="E212" s="12" t="s">
        <v>13</v>
      </c>
      <c r="F212" s="13" t="n">
        <v>1.0</v>
      </c>
      <c r="G212" s="15">
        <f>G203+G204</f>
      </c>
      <c r="I212" s="17" t="n">
        <v>203.0</v>
      </c>
      <c r="J212" s="18"/>
    </row>
    <row r="213" ht="42.0" customHeight="true">
      <c r="A213" s="10"/>
      <c r="B213" s="11" t="s">
        <v>201</v>
      </c>
      <c r="C213" s="11"/>
      <c r="D213" s="11"/>
      <c r="E213" s="12" t="s">
        <v>13</v>
      </c>
      <c r="F213" s="13" t="n">
        <v>1.0</v>
      </c>
      <c r="G213" s="16"/>
      <c r="I213" s="17" t="n">
        <v>204.0</v>
      </c>
      <c r="J213" s="18" t="n">
        <v>210.0</v>
      </c>
    </row>
    <row r="214" ht="42.0" customHeight="true">
      <c r="A214" s="10" t="s">
        <v>202</v>
      </c>
      <c r="B214" s="11"/>
      <c r="C214" s="11"/>
      <c r="D214" s="11"/>
      <c r="E214" s="12" t="s">
        <v>13</v>
      </c>
      <c r="F214" s="13" t="n">
        <v>1.0</v>
      </c>
      <c r="G214" s="15">
        <f>G203+G204+G213</f>
      </c>
      <c r="I214" s="17" t="n">
        <v>205.0</v>
      </c>
      <c r="J214" s="18"/>
    </row>
    <row r="215" ht="42.0" customHeight="true">
      <c r="A215" s="10"/>
      <c r="B215" s="11" t="s">
        <v>203</v>
      </c>
      <c r="C215" s="11"/>
      <c r="D215" s="11"/>
      <c r="E215" s="12" t="s">
        <v>13</v>
      </c>
      <c r="F215" s="13" t="n">
        <v>1.0</v>
      </c>
      <c r="G215" s="16"/>
      <c r="I215" s="17" t="n">
        <v>206.0</v>
      </c>
      <c r="J215" s="18" t="n">
        <v>220.0</v>
      </c>
    </row>
    <row r="216" ht="42.0" customHeight="true">
      <c r="A216" s="10" t="s">
        <v>204</v>
      </c>
      <c r="B216" s="11"/>
      <c r="C216" s="11"/>
      <c r="D216" s="11"/>
      <c r="E216" s="12" t="s">
        <v>13</v>
      </c>
      <c r="F216" s="13" t="n">
        <v>1.0</v>
      </c>
      <c r="G216" s="15">
        <f>G214+G215</f>
      </c>
      <c r="I216" s="17" t="n">
        <v>207.0</v>
      </c>
      <c r="J216" s="18" t="n">
        <v>30.0</v>
      </c>
    </row>
    <row r="217" ht="42.0" customHeight="true">
      <c r="A217" s="19" t="s">
        <v>205</v>
      </c>
      <c r="B217" s="20"/>
      <c r="C217" s="20"/>
      <c r="D217" s="20"/>
      <c r="E217" s="21" t="s">
        <v>206</v>
      </c>
      <c r="F217" s="22" t="s">
        <v>206</v>
      </c>
      <c r="G217" s="24">
        <f>G216</f>
      </c>
      <c r="I217" s="26" t="n">
        <v>208.0</v>
      </c>
      <c r="J21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C43:D43"/>
    <mergeCell ref="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D62"/>
    <mergeCell ref="D63"/>
    <mergeCell ref="D64"/>
    <mergeCell ref="D65"/>
    <mergeCell ref="D66"/>
    <mergeCell ref="B67:D67"/>
    <mergeCell ref="C68:D68"/>
    <mergeCell ref="D69"/>
    <mergeCell ref="D70"/>
    <mergeCell ref="D71"/>
    <mergeCell ref="D72"/>
    <mergeCell ref="D73"/>
    <mergeCell ref="D74"/>
    <mergeCell ref="D75"/>
    <mergeCell ref="D76"/>
    <mergeCell ref="D77"/>
    <mergeCell ref="D78"/>
    <mergeCell ref="D79"/>
    <mergeCell ref="D80"/>
    <mergeCell ref="D81"/>
    <mergeCell ref="D82"/>
    <mergeCell ref="D83"/>
    <mergeCell ref="D84"/>
    <mergeCell ref="B85:D85"/>
    <mergeCell ref="C86:D86"/>
    <mergeCell ref="D87"/>
    <mergeCell ref="D88"/>
    <mergeCell ref="D89"/>
    <mergeCell ref="D90"/>
    <mergeCell ref="D91"/>
    <mergeCell ref="D92"/>
    <mergeCell ref="D93"/>
    <mergeCell ref="D94"/>
    <mergeCell ref="D95"/>
    <mergeCell ref="D96"/>
    <mergeCell ref="D97"/>
    <mergeCell ref="D98"/>
    <mergeCell ref="D99"/>
    <mergeCell ref="D100"/>
    <mergeCell ref="D101"/>
    <mergeCell ref="C102:D102"/>
    <mergeCell ref="D103"/>
    <mergeCell ref="B104:D104"/>
    <mergeCell ref="C105:D105"/>
    <mergeCell ref="D106"/>
    <mergeCell ref="C107:D107"/>
    <mergeCell ref="D108"/>
    <mergeCell ref="D109"/>
    <mergeCell ref="D110"/>
    <mergeCell ref="D111"/>
    <mergeCell ref="D112"/>
    <mergeCell ref="D113"/>
    <mergeCell ref="D114"/>
    <mergeCell ref="C115:D115"/>
    <mergeCell ref="D116"/>
    <mergeCell ref="D117"/>
    <mergeCell ref="D118"/>
    <mergeCell ref="D119"/>
    <mergeCell ref="D120"/>
    <mergeCell ref="D121"/>
    <mergeCell ref="D122"/>
    <mergeCell ref="D123"/>
    <mergeCell ref="D124"/>
    <mergeCell ref="D125"/>
    <mergeCell ref="D126"/>
    <mergeCell ref="D127"/>
    <mergeCell ref="D128"/>
    <mergeCell ref="D129"/>
    <mergeCell ref="D130"/>
    <mergeCell ref="D131"/>
    <mergeCell ref="D132"/>
    <mergeCell ref="D133"/>
    <mergeCell ref="D134"/>
    <mergeCell ref="D135"/>
    <mergeCell ref="D136"/>
    <mergeCell ref="D137"/>
    <mergeCell ref="D138"/>
    <mergeCell ref="C139:D139"/>
    <mergeCell ref="D140"/>
    <mergeCell ref="C141:D141"/>
    <mergeCell ref="D142"/>
    <mergeCell ref="C143:D143"/>
    <mergeCell ref="D144"/>
    <mergeCell ref="D145"/>
    <mergeCell ref="A146:D146"/>
    <mergeCell ref="B147:D147"/>
    <mergeCell ref="C148:D148"/>
    <mergeCell ref="D149"/>
    <mergeCell ref="D150"/>
    <mergeCell ref="D151"/>
    <mergeCell ref="D152"/>
    <mergeCell ref="D153"/>
    <mergeCell ref="D154"/>
    <mergeCell ref="D155"/>
    <mergeCell ref="D156"/>
    <mergeCell ref="D157"/>
    <mergeCell ref="D158"/>
    <mergeCell ref="D159"/>
    <mergeCell ref="D160"/>
    <mergeCell ref="D161"/>
    <mergeCell ref="D162"/>
    <mergeCell ref="D163"/>
    <mergeCell ref="D164"/>
    <mergeCell ref="D165"/>
    <mergeCell ref="D166"/>
    <mergeCell ref="D167"/>
    <mergeCell ref="D168"/>
    <mergeCell ref="D169"/>
    <mergeCell ref="D170"/>
    <mergeCell ref="C171:D171"/>
    <mergeCell ref="D172"/>
    <mergeCell ref="D173"/>
    <mergeCell ref="D174"/>
    <mergeCell ref="D175"/>
    <mergeCell ref="D176"/>
    <mergeCell ref="D177"/>
    <mergeCell ref="D178"/>
    <mergeCell ref="D179"/>
    <mergeCell ref="D180"/>
    <mergeCell ref="D181"/>
    <mergeCell ref="D182"/>
    <mergeCell ref="D183"/>
    <mergeCell ref="D184"/>
    <mergeCell ref="D185"/>
    <mergeCell ref="D186"/>
    <mergeCell ref="D187"/>
    <mergeCell ref="D188"/>
    <mergeCell ref="B189:D189"/>
    <mergeCell ref="C190:D190"/>
    <mergeCell ref="D191"/>
    <mergeCell ref="D192"/>
    <mergeCell ref="C193:D193"/>
    <mergeCell ref="D194"/>
    <mergeCell ref="D195"/>
    <mergeCell ref="C196:D196"/>
    <mergeCell ref="D197"/>
    <mergeCell ref="D198"/>
    <mergeCell ref="C199:D199"/>
    <mergeCell ref="D200"/>
    <mergeCell ref="D201"/>
    <mergeCell ref="D202"/>
    <mergeCell ref="A203:D203"/>
    <mergeCell ref="A204:D204"/>
    <mergeCell ref="B205:D205"/>
    <mergeCell ref="C206:D206"/>
    <mergeCell ref="D207"/>
    <mergeCell ref="D208"/>
    <mergeCell ref="D209"/>
    <mergeCell ref="D210"/>
    <mergeCell ref="B211:D211"/>
    <mergeCell ref="A212:D212"/>
    <mergeCell ref="B213:D213"/>
    <mergeCell ref="A214:D214"/>
    <mergeCell ref="B215:D215"/>
    <mergeCell ref="A216:D216"/>
    <mergeCell ref="A217:D21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2019-05-26T07:17:43Z</dcterms:created>
  <dc:creator>Apache POI</dc:creator>
</cp:coreProperties>
</file>